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drawings/drawing1.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icf-hq.icfconsulting.com\Share\RemoteOffices\DC02\Common\Common\SCAG\Task 5 Vulnerability and Risk Assessment\Adaptation Toolbox Tools\"/>
    </mc:Choice>
  </mc:AlternateContent>
  <bookViews>
    <workbookView xWindow="0" yWindow="0" windowWidth="28800" windowHeight="11700"/>
  </bookViews>
  <sheets>
    <sheet name="Introduction" sheetId="8" r:id="rId1"/>
    <sheet name="Service Criticality" sheetId="6" r:id="rId2"/>
    <sheet name="Asset Criticality" sheetId="7" r:id="rId3"/>
  </sheets>
  <definedNames>
    <definedName name="_xlnm.Print_Area" localSheetId="2">'Asset Criticality'!$A$3:$I$40</definedName>
    <definedName name="_xlnm.Print_Area" localSheetId="0">Introduction!$A$2:$B$5</definedName>
    <definedName name="_xlnm.Print_Area" localSheetId="1">'Service Criticality'!$A$3:$D$24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0" i="7" l="1"/>
  <c r="C22" i="6"/>
  <c r="E6" i="7" s="1"/>
  <c r="F6" i="7" s="1"/>
  <c r="C23" i="6"/>
  <c r="H20" i="7" s="1"/>
  <c r="E31" i="7" l="1"/>
  <c r="F31" i="7" s="1"/>
  <c r="E40" i="7"/>
  <c r="E36" i="7"/>
  <c r="F36" i="7" s="1"/>
  <c r="E32" i="7"/>
  <c r="F32" i="7" s="1"/>
  <c r="E27" i="7"/>
  <c r="F27" i="7" s="1"/>
  <c r="E39" i="7"/>
  <c r="F39" i="7" s="1"/>
  <c r="E26" i="7"/>
  <c r="F26" i="7" s="1"/>
  <c r="E38" i="7"/>
  <c r="F38" i="7" s="1"/>
  <c r="E34" i="7"/>
  <c r="F34" i="7" s="1"/>
  <c r="E29" i="7"/>
  <c r="F29" i="7" s="1"/>
  <c r="E25" i="7"/>
  <c r="F25" i="7" s="1"/>
  <c r="E35" i="7"/>
  <c r="F35" i="7" s="1"/>
  <c r="E30" i="7"/>
  <c r="F30" i="7" s="1"/>
  <c r="E23" i="7"/>
  <c r="F23" i="7" s="1"/>
  <c r="E37" i="7"/>
  <c r="F37" i="7" s="1"/>
  <c r="E33" i="7"/>
  <c r="F33" i="7" s="1"/>
  <c r="E28" i="7"/>
  <c r="F28" i="7" s="1"/>
  <c r="E24" i="7"/>
  <c r="F24" i="7" s="1"/>
  <c r="E17" i="7"/>
  <c r="F17" i="7" s="1"/>
  <c r="E13" i="7"/>
  <c r="F13" i="7" s="1"/>
  <c r="E9" i="7"/>
  <c r="F9" i="7" s="1"/>
  <c r="E19" i="7"/>
  <c r="F19" i="7" s="1"/>
  <c r="E15" i="7"/>
  <c r="F15" i="7" s="1"/>
  <c r="E11" i="7"/>
  <c r="F11" i="7" s="1"/>
  <c r="E7" i="7"/>
  <c r="F7" i="7" s="1"/>
  <c r="E5" i="7"/>
  <c r="F5" i="7" s="1"/>
  <c r="E16" i="7"/>
  <c r="F16" i="7" s="1"/>
  <c r="E12" i="7"/>
  <c r="F12" i="7" s="1"/>
  <c r="E8" i="7"/>
  <c r="F8" i="7" s="1"/>
  <c r="E18" i="7"/>
  <c r="F18" i="7" s="1"/>
  <c r="E14" i="7"/>
  <c r="F14" i="7" s="1"/>
  <c r="E10" i="7"/>
  <c r="F10" i="7" s="1"/>
</calcChain>
</file>

<file path=xl/sharedStrings.xml><?xml version="1.0" encoding="utf-8"?>
<sst xmlns="http://schemas.openxmlformats.org/spreadsheetml/2006/main" count="92" uniqueCount="69">
  <si>
    <t>Stations</t>
  </si>
  <si>
    <t>Communications</t>
  </si>
  <si>
    <t>Signals &amp; equipment</t>
  </si>
  <si>
    <t>Tracks, tunnels, associated land</t>
  </si>
  <si>
    <t>Station/bus stop</t>
  </si>
  <si>
    <t>Severity</t>
  </si>
  <si>
    <t>Total Criticality Score</t>
  </si>
  <si>
    <t>Localized shutdown</t>
  </si>
  <si>
    <t>Impaired/compromised delivery of service</t>
  </si>
  <si>
    <t>Near normal service</t>
  </si>
  <si>
    <t>Financial (payroll, procurement, revenue)</t>
  </si>
  <si>
    <t>Information technology</t>
  </si>
  <si>
    <t>Yards &amp; shops</t>
  </si>
  <si>
    <t>Materiel (stockroom)</t>
  </si>
  <si>
    <t>Does not apply</t>
  </si>
  <si>
    <t>Ridership</t>
  </si>
  <si>
    <t>Connectivity</t>
  </si>
  <si>
    <t>Socioeconomic</t>
  </si>
  <si>
    <t>Health/Safety</t>
  </si>
  <si>
    <t>Bus Asset Category</t>
  </si>
  <si>
    <t>Rail Asset Category</t>
  </si>
  <si>
    <t>5 - 9 lines</t>
  </si>
  <si>
    <t>≥10 lines</t>
  </si>
  <si>
    <t>&lt; 5 lines</t>
  </si>
  <si>
    <t>Fleet (revenue)</t>
  </si>
  <si>
    <t>Fleet (non-revenue)</t>
  </si>
  <si>
    <t>Staff (direct operators)</t>
  </si>
  <si>
    <t>Staff (contracted staff)</t>
  </si>
  <si>
    <t>Administration buildings</t>
  </si>
  <si>
    <t>Transit centers (incl. park &amp; ride lots, bike centers, etc.)</t>
  </si>
  <si>
    <t>Crossing gates</t>
  </si>
  <si>
    <t>Electric grid</t>
  </si>
  <si>
    <t>Bases</t>
  </si>
  <si>
    <t>Route (redundancy)</t>
  </si>
  <si>
    <t>Yes, serves a mix of transit-dependent populations and choice riders.</t>
  </si>
  <si>
    <t>100 - 999 riders</t>
  </si>
  <si>
    <t>&lt;100 riders</t>
  </si>
  <si>
    <t>1,000 - 9,999 riders</t>
  </si>
  <si>
    <t>≥10,000 riders</t>
  </si>
  <si>
    <t>No.</t>
  </si>
  <si>
    <t>Yes, mostly serves transit-dependent populations.</t>
  </si>
  <si>
    <t>Yes, primarily serves major health/safety facilities.</t>
  </si>
  <si>
    <t>Yes, standards can be mantained but substantial challenges are involved.</t>
  </si>
  <si>
    <t>Yes, standards can be maintained without substantial challenges.</t>
  </si>
  <si>
    <t>Yes, primarily serves economic centers.</t>
  </si>
  <si>
    <t>Yes, serves some health/safety facilities but primary purpose is to serve other destinations.</t>
  </si>
  <si>
    <t>Yes, serves some economic centers, but primary purpose is to serve other destinations</t>
  </si>
  <si>
    <t>Points</t>
  </si>
  <si>
    <t>Answer</t>
  </si>
  <si>
    <t>Service Evaluation Criteria</t>
  </si>
  <si>
    <t>Asset Evaluation Criteria</t>
  </si>
  <si>
    <t>Highest Possible Score</t>
  </si>
  <si>
    <t>Service Criticality Score</t>
  </si>
  <si>
    <t>Can safety and security standards for passengers, employees, facilities, and/or equipment be maintained?</t>
  </si>
  <si>
    <t>Highest Possible Asset Criticality Score (Service Evaluation Criteria + Asset Evaluation Criteria)</t>
  </si>
  <si>
    <t>Total system shutdown (automatically considered to be highly critical)</t>
  </si>
  <si>
    <t>Are local economic centers served?</t>
  </si>
  <si>
    <t>Are transit-dependent populations served?</t>
  </si>
  <si>
    <t>Are major medical, health, and/or safety facilities served?</t>
  </si>
  <si>
    <t>Fuel infrastructure &amp; operations</t>
  </si>
  <si>
    <r>
      <rPr>
        <b/>
        <sz val="11"/>
        <color theme="1"/>
        <rFont val="Arial"/>
        <family val="2"/>
      </rPr>
      <t>Directions:</t>
    </r>
    <r>
      <rPr>
        <sz val="11"/>
        <color theme="1"/>
        <rFont val="Arial"/>
        <family val="2"/>
      </rPr>
      <t xml:space="preserve">
</t>
    </r>
    <r>
      <rPr>
        <b/>
        <sz val="11"/>
        <color theme="1"/>
        <rFont val="Arial"/>
        <family val="2"/>
      </rPr>
      <t>1.</t>
    </r>
    <r>
      <rPr>
        <sz val="11"/>
        <color theme="1"/>
        <rFont val="Arial"/>
        <family val="2"/>
      </rPr>
      <t xml:space="preserve"> Complete the service criticality matrix by placing an "x" in the appropriate answer column. The scorecard will tally the responses automatically.
</t>
    </r>
    <r>
      <rPr>
        <b/>
        <sz val="11"/>
        <color theme="1"/>
        <rFont val="Arial"/>
        <family val="2"/>
      </rPr>
      <t>2</t>
    </r>
    <r>
      <rPr>
        <sz val="11"/>
        <color theme="1"/>
        <rFont val="Arial"/>
        <family val="2"/>
      </rPr>
      <t xml:space="preserve">. Proceed to the Asset Criticality Tab to determine the the criticality score of each asset.
</t>
    </r>
  </si>
  <si>
    <r>
      <rPr>
        <b/>
        <sz val="11"/>
        <rFont val="Arial"/>
        <family val="2"/>
      </rPr>
      <t>Severity:</t>
    </r>
    <r>
      <rPr>
        <sz val="11"/>
        <rFont val="Arial"/>
        <family val="2"/>
      </rPr>
      <t xml:space="preserve"> Given an available backup (If applicable), what kind of service can the system provide?</t>
    </r>
  </si>
  <si>
    <r>
      <rPr>
        <b/>
        <sz val="11"/>
        <rFont val="Arial"/>
        <family val="2"/>
      </rPr>
      <t>Ridership:</t>
    </r>
    <r>
      <rPr>
        <sz val="11"/>
        <rFont val="Arial"/>
        <family val="2"/>
      </rPr>
      <t xml:space="preserve"> How many riders does the asset serve each day?</t>
    </r>
  </si>
  <si>
    <r>
      <rPr>
        <b/>
        <sz val="11"/>
        <rFont val="Arial"/>
        <family val="2"/>
      </rPr>
      <t>Connectivity:</t>
    </r>
    <r>
      <rPr>
        <sz val="11"/>
        <rFont val="Arial"/>
        <family val="2"/>
      </rPr>
      <t xml:space="preserve"> How many transit lines does the asset provide connections to?</t>
    </r>
  </si>
  <si>
    <r>
      <rPr>
        <sz val="28"/>
        <color rgb="FFD4441C"/>
        <rFont val="Arial Black"/>
        <family val="2"/>
      </rPr>
      <t>Criticality Criteria Matrix</t>
    </r>
    <r>
      <rPr>
        <sz val="28"/>
        <color theme="1"/>
        <rFont val="Arial"/>
        <family val="2"/>
      </rPr>
      <t xml:space="preserve">
</t>
    </r>
    <r>
      <rPr>
        <i/>
        <sz val="16"/>
        <color theme="1"/>
        <rFont val="Arial"/>
        <family val="2"/>
      </rPr>
      <t>Service Criticality</t>
    </r>
  </si>
  <si>
    <r>
      <rPr>
        <sz val="28"/>
        <color rgb="FFD4441C"/>
        <rFont val="Arial"/>
        <family val="2"/>
      </rPr>
      <t>Criticality Criteria Matrix</t>
    </r>
    <r>
      <rPr>
        <sz val="28"/>
        <color theme="1"/>
        <rFont val="Arial"/>
        <family val="2"/>
      </rPr>
      <t xml:space="preserve">
</t>
    </r>
    <r>
      <rPr>
        <i/>
        <sz val="16"/>
        <color theme="1"/>
        <rFont val="Arial"/>
        <family val="2"/>
      </rPr>
      <t>Asset Criticality</t>
    </r>
  </si>
  <si>
    <t>INTRODUCTION</t>
  </si>
  <si>
    <t>Transit Criticality Criteria Matrix</t>
  </si>
  <si>
    <t xml:space="preserve">When assessing transit system vulnerability, it can be useful to first identify the most critical assets so that vulnerability assessment and resiliency planning efforts can be focused on those assets. This workbook presents one method for scoring assets for criticality based service- and asset-related criteria.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</si>
</sst>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Calibri"/>
      <family val="2"/>
      <scheme val="minor"/>
    </font>
    <font>
      <sz val="10"/>
      <color theme="1"/>
      <name val="Avenir LT Std 35 Light"/>
      <family val="2"/>
    </font>
    <font>
      <sz val="28"/>
      <color theme="1"/>
      <name val="Arial"/>
      <family val="2"/>
    </font>
    <font>
      <sz val="11"/>
      <color theme="1"/>
      <name val="Arial"/>
      <family val="2"/>
    </font>
    <font>
      <b/>
      <sz val="11"/>
      <color theme="1"/>
      <name val="Arial"/>
      <family val="2"/>
    </font>
    <font>
      <b/>
      <sz val="11"/>
      <name val="Arial"/>
      <family val="2"/>
    </font>
    <font>
      <sz val="11"/>
      <name val="Arial"/>
      <family val="2"/>
    </font>
    <font>
      <i/>
      <sz val="16"/>
      <color theme="1"/>
      <name val="Arial"/>
      <family val="2"/>
    </font>
    <font>
      <sz val="28"/>
      <color rgb="FFD4441C"/>
      <name val="Arial Black"/>
      <family val="2"/>
    </font>
    <font>
      <b/>
      <sz val="11"/>
      <color theme="0"/>
      <name val="Arial"/>
      <family val="2"/>
    </font>
    <font>
      <sz val="28"/>
      <color rgb="FFD4441C"/>
      <name val="Arial"/>
      <family val="2"/>
    </font>
    <font>
      <b/>
      <sz val="11"/>
      <color theme="1"/>
      <name val="Calibri"/>
      <family val="2"/>
      <scheme val="minor"/>
    </font>
    <font>
      <b/>
      <sz val="36"/>
      <color theme="1"/>
      <name val="Calibri"/>
      <family val="2"/>
      <scheme val="minor"/>
    </font>
    <font>
      <b/>
      <sz val="20"/>
      <color rgb="FFD4441C"/>
      <name val="Calibri"/>
      <family val="2"/>
      <scheme val="minor"/>
    </font>
    <font>
      <b/>
      <sz val="24"/>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0579BD"/>
        <bgColor indexed="64"/>
      </patternFill>
    </fill>
    <fill>
      <patternFill patternType="solid">
        <fgColor rgb="FFC1EAF7"/>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style="thin">
        <color theme="0"/>
      </left>
      <right style="thin">
        <color theme="0"/>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indexed="64"/>
      </right>
      <top style="thin">
        <color theme="0"/>
      </top>
      <bottom/>
      <diagonal/>
    </border>
    <border>
      <left style="thin">
        <color theme="0"/>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style="thin">
        <color theme="0"/>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theme="0"/>
      </bottom>
      <diagonal/>
    </border>
  </borders>
  <cellStyleXfs count="1">
    <xf numFmtId="0" fontId="0" fillId="0" borderId="0"/>
  </cellStyleXfs>
  <cellXfs count="56">
    <xf numFmtId="0" fontId="0" fillId="0" borderId="0" xfId="0"/>
    <xf numFmtId="0" fontId="1" fillId="0" borderId="0" xfId="0" applyFont="1"/>
    <xf numFmtId="0" fontId="1" fillId="0" borderId="0" xfId="0" applyFont="1" applyAlignment="1">
      <alignment vertical="center" wrapText="1"/>
    </xf>
    <xf numFmtId="0" fontId="1" fillId="0" borderId="0" xfId="0" applyFont="1" applyAlignment="1">
      <alignment horizontal="center" vertical="center" wrapText="1"/>
    </xf>
    <xf numFmtId="0" fontId="6" fillId="0" borderId="14" xfId="0" applyFont="1" applyBorder="1" applyAlignment="1">
      <alignment vertical="center"/>
    </xf>
    <xf numFmtId="0" fontId="6" fillId="0" borderId="14" xfId="0" applyFont="1" applyBorder="1" applyAlignment="1">
      <alignment horizontal="center" vertical="center"/>
    </xf>
    <xf numFmtId="0" fontId="6" fillId="0" borderId="15" xfId="0" applyFont="1" applyBorder="1" applyAlignment="1">
      <alignment vertical="center"/>
    </xf>
    <xf numFmtId="0" fontId="6" fillId="0" borderId="15" xfId="0" applyFont="1" applyBorder="1" applyAlignment="1">
      <alignment horizontal="center" vertical="center"/>
    </xf>
    <xf numFmtId="0" fontId="6" fillId="0" borderId="12" xfId="0" applyFont="1" applyBorder="1" applyAlignment="1">
      <alignment vertical="center"/>
    </xf>
    <xf numFmtId="0" fontId="6" fillId="0" borderId="12" xfId="0" applyFont="1" applyBorder="1" applyAlignment="1">
      <alignment horizontal="center" vertical="center"/>
    </xf>
    <xf numFmtId="0" fontId="6" fillId="0" borderId="12" xfId="0" applyFont="1" applyBorder="1" applyAlignment="1">
      <alignment horizontal="left" vertical="center"/>
    </xf>
    <xf numFmtId="0" fontId="3" fillId="0" borderId="0" xfId="0" applyFont="1" applyAlignment="1">
      <alignment vertical="center"/>
    </xf>
    <xf numFmtId="0" fontId="3" fillId="0" borderId="0" xfId="0" applyFont="1"/>
    <xf numFmtId="0" fontId="3" fillId="0" borderId="1" xfId="0" applyFont="1" applyFill="1" applyBorder="1" applyAlignment="1">
      <alignment horizontal="center" vertical="center" wrapText="1"/>
    </xf>
    <xf numFmtId="0" fontId="3" fillId="0" borderId="1" xfId="0" applyFont="1" applyFill="1" applyBorder="1" applyAlignment="1">
      <alignment vertical="center"/>
    </xf>
    <xf numFmtId="0" fontId="3" fillId="0" borderId="1" xfId="0" applyFont="1" applyFill="1" applyBorder="1" applyAlignment="1"/>
    <xf numFmtId="0" fontId="3" fillId="0" borderId="1" xfId="0" applyFont="1" applyFill="1" applyBorder="1" applyAlignment="1">
      <alignment wrapText="1"/>
    </xf>
    <xf numFmtId="49" fontId="3" fillId="0" borderId="1" xfId="0" applyNumberFormat="1" applyFont="1" applyFill="1" applyBorder="1" applyAlignment="1">
      <alignment vertical="center"/>
    </xf>
    <xf numFmtId="0" fontId="3" fillId="2" borderId="1" xfId="0" applyFont="1" applyFill="1" applyBorder="1" applyAlignment="1">
      <alignment wrapText="1"/>
    </xf>
    <xf numFmtId="0" fontId="3" fillId="2" borderId="1" xfId="0" applyFont="1" applyFill="1" applyBorder="1" applyAlignment="1">
      <alignment horizontal="center" vertical="center" wrapText="1"/>
    </xf>
    <xf numFmtId="0" fontId="9" fillId="3" borderId="4" xfId="0" applyFont="1" applyFill="1" applyBorder="1" applyAlignment="1">
      <alignment horizontal="left" vertical="center"/>
    </xf>
    <xf numFmtId="0" fontId="9" fillId="3" borderId="5" xfId="0" applyFont="1" applyFill="1" applyBorder="1" applyAlignment="1">
      <alignment horizontal="left" vertical="center"/>
    </xf>
    <xf numFmtId="0" fontId="9" fillId="3" borderId="5" xfId="0" applyFont="1" applyFill="1" applyBorder="1" applyAlignment="1">
      <alignment horizontal="center" vertical="center"/>
    </xf>
    <xf numFmtId="0" fontId="5" fillId="4" borderId="4" xfId="0" applyFont="1" applyFill="1" applyBorder="1" applyAlignment="1">
      <alignment vertical="center"/>
    </xf>
    <xf numFmtId="0" fontId="5" fillId="4" borderId="13" xfId="0" applyFont="1" applyFill="1" applyBorder="1" applyAlignment="1">
      <alignment vertical="center"/>
    </xf>
    <xf numFmtId="0" fontId="5" fillId="4" borderId="5" xfId="0" applyFont="1" applyFill="1" applyBorder="1" applyAlignment="1">
      <alignment vertical="center"/>
    </xf>
    <xf numFmtId="0" fontId="4" fillId="4" borderId="1" xfId="0" applyFont="1" applyFill="1" applyBorder="1" applyAlignment="1">
      <alignment horizontal="right" vertical="center"/>
    </xf>
    <xf numFmtId="0" fontId="5" fillId="4" borderId="1" xfId="0" applyFont="1" applyFill="1" applyBorder="1" applyAlignment="1">
      <alignment horizontal="center" vertical="center" wrapText="1"/>
    </xf>
    <xf numFmtId="0" fontId="6" fillId="4" borderId="4" xfId="0" applyFont="1" applyFill="1" applyBorder="1" applyAlignment="1">
      <alignment horizontal="left" vertical="center"/>
    </xf>
    <xf numFmtId="0" fontId="6" fillId="4" borderId="5" xfId="0" applyFont="1" applyFill="1" applyBorder="1" applyAlignment="1">
      <alignment horizontal="left" vertical="center"/>
    </xf>
    <xf numFmtId="0" fontId="9" fillId="3" borderId="9" xfId="0" applyFont="1" applyFill="1" applyBorder="1" applyAlignment="1">
      <alignment horizontal="center" vertical="center" wrapText="1"/>
    </xf>
    <xf numFmtId="0" fontId="9" fillId="3" borderId="9" xfId="0" applyFont="1" applyFill="1" applyBorder="1" applyAlignment="1">
      <alignment horizontal="left" vertical="center"/>
    </xf>
    <xf numFmtId="0" fontId="2" fillId="0" borderId="18" xfId="0" applyFont="1" applyBorder="1" applyAlignment="1">
      <alignment horizontal="left" wrapText="1"/>
    </xf>
    <xf numFmtId="0" fontId="2" fillId="0" borderId="18" xfId="0" applyFont="1" applyBorder="1" applyAlignment="1">
      <alignment horizontal="left"/>
    </xf>
    <xf numFmtId="0" fontId="1" fillId="0" borderId="13" xfId="0" applyFont="1" applyBorder="1" applyAlignment="1">
      <alignment horizontal="center"/>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6" fillId="0" borderId="8" xfId="0" applyFont="1" applyBorder="1" applyAlignment="1">
      <alignment horizontal="left" vertical="center" wrapText="1"/>
    </xf>
    <xf numFmtId="0" fontId="3" fillId="0" borderId="1" xfId="0" applyFont="1" applyBorder="1" applyAlignment="1">
      <alignment horizontal="left" vertical="top" wrapText="1"/>
    </xf>
    <xf numFmtId="0" fontId="2" fillId="0" borderId="0" xfId="0" applyFont="1" applyBorder="1" applyAlignment="1">
      <alignment horizontal="left" wrapText="1"/>
    </xf>
    <xf numFmtId="0" fontId="3" fillId="0" borderId="19" xfId="0" applyFont="1" applyBorder="1" applyAlignment="1">
      <alignment horizontal="center"/>
    </xf>
    <xf numFmtId="0" fontId="6" fillId="4" borderId="4" xfId="0" applyFont="1" applyFill="1" applyBorder="1" applyAlignment="1">
      <alignment horizontal="left" vertical="center"/>
    </xf>
    <xf numFmtId="0" fontId="6" fillId="4" borderId="5" xfId="0" applyFont="1" applyFill="1" applyBorder="1" applyAlignment="1">
      <alignment horizontal="left" vertical="center"/>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4" xfId="0" applyFont="1" applyFill="1" applyBorder="1" applyAlignment="1">
      <alignment horizontal="center" vertical="center"/>
    </xf>
    <xf numFmtId="0" fontId="9" fillId="3" borderId="5" xfId="0" applyFont="1" applyFill="1" applyBorder="1" applyAlignment="1">
      <alignment horizontal="center" vertical="center"/>
    </xf>
    <xf numFmtId="0" fontId="12" fillId="0" borderId="0" xfId="0" applyFont="1"/>
    <xf numFmtId="0" fontId="11" fillId="0" borderId="0" xfId="0" applyFont="1"/>
    <xf numFmtId="0" fontId="13" fillId="0" borderId="0" xfId="0" applyFont="1" applyAlignment="1"/>
    <xf numFmtId="0" fontId="14" fillId="0" borderId="0" xfId="0" applyFont="1" applyAlignment="1">
      <alignment vertical="center"/>
    </xf>
    <xf numFmtId="0" fontId="0" fillId="0" borderId="0" xfId="0" applyAlignment="1">
      <alignment horizontal="left" vertical="top" wrapText="1"/>
    </xf>
  </cellXfs>
  <cellStyles count="1">
    <cellStyle name="Normal" xfId="0" builtinId="0"/>
  </cellStyles>
  <dxfs count="0"/>
  <tableStyles count="0" defaultTableStyle="TableStyleMedium2" defaultPivotStyle="PivotStyleLight16"/>
  <colors>
    <mruColors>
      <color rgb="FFC1EAF7"/>
      <color rgb="FF0579BD"/>
      <color rgb="FFD4441C"/>
      <color rgb="FF81D5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9525</xdr:colOff>
      <xdr:row>1</xdr:row>
      <xdr:rowOff>9525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201025" cy="561975"/>
        </a:xfrm>
        <a:prstGeom prst="rect">
          <a:avLst/>
        </a:prstGeom>
      </xdr:spPr>
    </xdr:pic>
    <xdr:clientData/>
  </xdr:twoCellAnchor>
  <xdr:twoCellAnchor editAs="oneCell">
    <xdr:from>
      <xdr:col>1</xdr:col>
      <xdr:colOff>381000</xdr:colOff>
      <xdr:row>0</xdr:row>
      <xdr:rowOff>47625</xdr:rowOff>
    </xdr:from>
    <xdr:to>
      <xdr:col>1</xdr:col>
      <xdr:colOff>1203960</xdr:colOff>
      <xdr:row>0</xdr:row>
      <xdr:rowOff>504825</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7134225" y="47625"/>
          <a:ext cx="822960" cy="457200"/>
        </a:xfrm>
        <a:prstGeom prst="rect">
          <a:avLst/>
        </a:prstGeom>
        <a:noFill/>
        <a:ln>
          <a:noFill/>
        </a:ln>
        <a:effectLst>
          <a:outerShdw blurRad="127000" sx="105000" sy="105000" algn="ctr" rotWithShape="0">
            <a:prstClr val="black">
              <a:alpha val="20000"/>
            </a:prstClr>
          </a:outerShdw>
        </a:effectLst>
        <a:extLst>
          <a:ext uri="{53640926-AAD7-44D8-BBD7-CCE9431645EC}">
            <a14:shadowObscured xmlns:a14="http://schemas.microsoft.com/office/drawing/2010/main"/>
          </a:ext>
        </a:extLst>
      </xdr:spPr>
    </xdr:pic>
    <xdr:clientData/>
  </xdr:twoCellAnchor>
  <xdr:twoCellAnchor>
    <xdr:from>
      <xdr:col>0</xdr:col>
      <xdr:colOff>0</xdr:colOff>
      <xdr:row>0</xdr:row>
      <xdr:rowOff>38100</xdr:rowOff>
    </xdr:from>
    <xdr:to>
      <xdr:col>0</xdr:col>
      <xdr:colOff>523875</xdr:colOff>
      <xdr:row>0</xdr:row>
      <xdr:rowOff>502444</xdr:rowOff>
    </xdr:to>
    <xdr:sp macro="" textlink="">
      <xdr:nvSpPr>
        <xdr:cNvPr id="4" name="Text Box 3"/>
        <xdr:cNvSpPr txBox="1"/>
      </xdr:nvSpPr>
      <xdr:spPr>
        <a:xfrm>
          <a:off x="0" y="38100"/>
          <a:ext cx="523875" cy="464344"/>
        </a:xfrm>
        <a:prstGeom prst="rect">
          <a:avLst/>
        </a:prstGeom>
        <a:noFill/>
        <a:ln w="6350">
          <a:noFill/>
        </a:ln>
      </xdr:spPr>
      <xdr:txBody>
        <a:bodyPr rot="0" spcFirstLastPara="0" vert="horz" wrap="square" lIns="0" tIns="0" rIns="0" bIns="0" numCol="1" spcCol="0" rtlCol="0" fromWordArt="0" anchor="t" anchorCtr="0" forceAA="0" compatLnSpc="1">
          <a:prstTxWarp prst="textNoShape">
            <a:avLst/>
          </a:prstTxWarp>
          <a:noAutofit/>
        </a:bodyPr>
        <a:lstStyle/>
        <a:p>
          <a:pPr marL="0" marR="0" algn="ctr">
            <a:lnSpc>
              <a:spcPct val="80000"/>
            </a:lnSpc>
            <a:spcBef>
              <a:spcPts val="0"/>
            </a:spcBef>
            <a:spcAft>
              <a:spcPts val="0"/>
            </a:spcAft>
          </a:pPr>
          <a:r>
            <a:rPr lang="en-US" sz="3600" b="1">
              <a:solidFill>
                <a:srgbClr val="ACDAF5">
                  <a:alpha val="25000"/>
                </a:srgbClr>
              </a:solidFill>
              <a:effectLst/>
              <a:latin typeface="Arial Black" panose="020B0A04020102020204" pitchFamily="34" charset="0"/>
              <a:ea typeface="Arial" panose="020B0604020202020204" pitchFamily="34" charset="0"/>
            </a:rPr>
            <a:t>5</a:t>
          </a:r>
          <a:endParaRPr lang="en-US" sz="100">
            <a:effectLst/>
            <a:latin typeface="Arial" panose="020B0604020202020204" pitchFamily="34" charset="0"/>
            <a:ea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xdr:colOff>
      <xdr:row>1</xdr:row>
      <xdr:rowOff>7937</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255251" cy="730250"/>
        </a:xfrm>
        <a:prstGeom prst="rect">
          <a:avLst/>
        </a:prstGeom>
      </xdr:spPr>
    </xdr:pic>
    <xdr:clientData/>
  </xdr:twoCellAnchor>
  <xdr:twoCellAnchor editAs="oneCell">
    <xdr:from>
      <xdr:col>1</xdr:col>
      <xdr:colOff>4917282</xdr:colOff>
      <xdr:row>0</xdr:row>
      <xdr:rowOff>59531</xdr:rowOff>
    </xdr:from>
    <xdr:to>
      <xdr:col>3</xdr:col>
      <xdr:colOff>243841</xdr:colOff>
      <xdr:row>0</xdr:row>
      <xdr:rowOff>608171</xdr:rowOff>
    </xdr:to>
    <xdr:pic>
      <xdr:nvPicPr>
        <xdr:cNvPr id="4" name="Picture 3"/>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8917782" y="59531"/>
          <a:ext cx="1005840" cy="548640"/>
        </a:xfrm>
        <a:prstGeom prst="rect">
          <a:avLst/>
        </a:prstGeom>
        <a:noFill/>
        <a:ln>
          <a:noFill/>
        </a:ln>
        <a:effectLst>
          <a:outerShdw blurRad="127000" sx="105000" sy="105000" algn="ctr" rotWithShape="0">
            <a:prstClr val="black">
              <a:alpha val="20000"/>
            </a:prstClr>
          </a:outerShdw>
        </a:effectLst>
        <a:extLst>
          <a:ext uri="{53640926-AAD7-44D8-BBD7-CCE9431645EC}">
            <a14:shadowObscured xmlns:a14="http://schemas.microsoft.com/office/drawing/2010/main"/>
          </a:ext>
        </a:extLst>
      </xdr:spPr>
    </xdr:pic>
    <xdr:clientData/>
  </xdr:twoCellAnchor>
  <xdr:twoCellAnchor>
    <xdr:from>
      <xdr:col>0</xdr:col>
      <xdr:colOff>119063</xdr:colOff>
      <xdr:row>0</xdr:row>
      <xdr:rowOff>142876</xdr:rowOff>
    </xdr:from>
    <xdr:to>
      <xdr:col>0</xdr:col>
      <xdr:colOff>642938</xdr:colOff>
      <xdr:row>0</xdr:row>
      <xdr:rowOff>607220</xdr:rowOff>
    </xdr:to>
    <xdr:sp macro="" textlink="">
      <xdr:nvSpPr>
        <xdr:cNvPr id="5" name="Text Box 3"/>
        <xdr:cNvSpPr txBox="1"/>
      </xdr:nvSpPr>
      <xdr:spPr>
        <a:xfrm>
          <a:off x="119063" y="142876"/>
          <a:ext cx="523875" cy="464344"/>
        </a:xfrm>
        <a:prstGeom prst="rect">
          <a:avLst/>
        </a:prstGeom>
        <a:noFill/>
        <a:ln w="6350">
          <a:noFill/>
        </a:ln>
      </xdr:spPr>
      <xdr:txBody>
        <a:bodyPr rot="0" spcFirstLastPara="0" vert="horz" wrap="square" lIns="0" tIns="0" rIns="0" bIns="0" numCol="1" spcCol="0" rtlCol="0" fromWordArt="0" anchor="t" anchorCtr="0" forceAA="0" compatLnSpc="1">
          <a:prstTxWarp prst="textNoShape">
            <a:avLst/>
          </a:prstTxWarp>
          <a:noAutofit/>
        </a:bodyPr>
        <a:lstStyle/>
        <a:p>
          <a:pPr marL="0" marR="0" algn="ctr">
            <a:lnSpc>
              <a:spcPct val="80000"/>
            </a:lnSpc>
            <a:spcBef>
              <a:spcPts val="0"/>
            </a:spcBef>
            <a:spcAft>
              <a:spcPts val="0"/>
            </a:spcAft>
          </a:pPr>
          <a:r>
            <a:rPr lang="en-US" sz="3600" b="1">
              <a:solidFill>
                <a:srgbClr val="ACDAF5">
                  <a:alpha val="25000"/>
                </a:srgbClr>
              </a:solidFill>
              <a:effectLst/>
              <a:latin typeface="Arial Black" panose="020B0A04020102020204" pitchFamily="34" charset="0"/>
              <a:ea typeface="Arial" panose="020B0604020202020204" pitchFamily="34" charset="0"/>
            </a:rPr>
            <a:t>5</a:t>
          </a:r>
          <a:endParaRPr lang="en-US" sz="100">
            <a:effectLst/>
            <a:latin typeface="Arial" panose="020B0604020202020204" pitchFamily="34" charset="0"/>
            <a:ea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0</xdr:colOff>
      <xdr:row>1</xdr:row>
      <xdr:rowOff>11616</xdr:rowOff>
    </xdr:to>
    <xdr:pic>
      <xdr:nvPicPr>
        <xdr:cNvPr id="4" name="Picture 3"/>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5483933" cy="731799"/>
        </a:xfrm>
        <a:prstGeom prst="rect">
          <a:avLst/>
        </a:prstGeom>
      </xdr:spPr>
    </xdr:pic>
    <xdr:clientData/>
  </xdr:twoCellAnchor>
  <xdr:twoCellAnchor editAs="oneCell">
    <xdr:from>
      <xdr:col>8</xdr:col>
      <xdr:colOff>5884187</xdr:colOff>
      <xdr:row>0</xdr:row>
      <xdr:rowOff>82762</xdr:rowOff>
    </xdr:from>
    <xdr:to>
      <xdr:col>8</xdr:col>
      <xdr:colOff>6890027</xdr:colOff>
      <xdr:row>0</xdr:row>
      <xdr:rowOff>631402</xdr:rowOff>
    </xdr:to>
    <xdr:pic>
      <xdr:nvPicPr>
        <xdr:cNvPr id="5" name="Picture 4"/>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14259217" y="82762"/>
          <a:ext cx="1005840" cy="548640"/>
        </a:xfrm>
        <a:prstGeom prst="rect">
          <a:avLst/>
        </a:prstGeom>
        <a:noFill/>
        <a:ln>
          <a:noFill/>
        </a:ln>
        <a:effectLst>
          <a:outerShdw blurRad="127000" sx="105000" sy="105000" algn="ctr" rotWithShape="0">
            <a:prstClr val="black">
              <a:alpha val="20000"/>
            </a:prstClr>
          </a:outerShdw>
        </a:effectLst>
        <a:extLst>
          <a:ext uri="{53640926-AAD7-44D8-BBD7-CCE9431645EC}">
            <a14:shadowObscured xmlns:a14="http://schemas.microsoft.com/office/drawing/2010/main"/>
          </a:ext>
        </a:extLst>
      </xdr:spPr>
    </xdr:pic>
    <xdr:clientData/>
  </xdr:twoCellAnchor>
  <xdr:twoCellAnchor>
    <xdr:from>
      <xdr:col>0</xdr:col>
      <xdr:colOff>119063</xdr:colOff>
      <xdr:row>0</xdr:row>
      <xdr:rowOff>142876</xdr:rowOff>
    </xdr:from>
    <xdr:to>
      <xdr:col>0</xdr:col>
      <xdr:colOff>642938</xdr:colOff>
      <xdr:row>0</xdr:row>
      <xdr:rowOff>607220</xdr:rowOff>
    </xdr:to>
    <xdr:sp macro="" textlink="">
      <xdr:nvSpPr>
        <xdr:cNvPr id="6" name="Text Box 3"/>
        <xdr:cNvSpPr txBox="1"/>
      </xdr:nvSpPr>
      <xdr:spPr>
        <a:xfrm>
          <a:off x="119063" y="142876"/>
          <a:ext cx="523875" cy="464344"/>
        </a:xfrm>
        <a:prstGeom prst="rect">
          <a:avLst/>
        </a:prstGeom>
        <a:noFill/>
        <a:ln w="6350">
          <a:noFill/>
        </a:ln>
      </xdr:spPr>
      <xdr:txBody>
        <a:bodyPr rot="0" spcFirstLastPara="0" vert="horz" wrap="square" lIns="0" tIns="0" rIns="0" bIns="0" numCol="1" spcCol="0" rtlCol="0" fromWordArt="0" anchor="t" anchorCtr="0" forceAA="0" compatLnSpc="1">
          <a:prstTxWarp prst="textNoShape">
            <a:avLst/>
          </a:prstTxWarp>
          <a:noAutofit/>
        </a:bodyPr>
        <a:lstStyle/>
        <a:p>
          <a:pPr marL="0" marR="0" algn="ctr">
            <a:lnSpc>
              <a:spcPct val="80000"/>
            </a:lnSpc>
            <a:spcBef>
              <a:spcPts val="0"/>
            </a:spcBef>
            <a:spcAft>
              <a:spcPts val="0"/>
            </a:spcAft>
          </a:pPr>
          <a:r>
            <a:rPr lang="en-US" sz="3600" b="1">
              <a:solidFill>
                <a:srgbClr val="ACDAF5">
                  <a:alpha val="25000"/>
                </a:srgbClr>
              </a:solidFill>
              <a:effectLst/>
              <a:latin typeface="Arial Black" panose="020B0A04020102020204" pitchFamily="34" charset="0"/>
              <a:ea typeface="Arial" panose="020B0604020202020204" pitchFamily="34" charset="0"/>
            </a:rPr>
            <a:t>5</a:t>
          </a:r>
          <a:endParaRPr lang="en-US" sz="100">
            <a:effectLst/>
            <a:latin typeface="Arial" panose="020B0604020202020204" pitchFamily="34" charset="0"/>
            <a:ea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
  <sheetViews>
    <sheetView showGridLines="0" tabSelected="1" zoomScale="70" zoomScaleNormal="70" workbookViewId="0">
      <selection activeCell="A12" sqref="A12"/>
    </sheetView>
  </sheetViews>
  <sheetFormatPr defaultRowHeight="15"/>
  <cols>
    <col min="1" max="1" width="101.28515625" customWidth="1"/>
    <col min="2" max="2" width="21.5703125" customWidth="1"/>
  </cols>
  <sheetData>
    <row r="1" spans="1:2" ht="43.5" customHeight="1"/>
    <row r="2" spans="1:2" ht="75" customHeight="1">
      <c r="A2" s="51" t="s">
        <v>67</v>
      </c>
    </row>
    <row r="3" spans="1:2">
      <c r="A3" s="52"/>
    </row>
    <row r="4" spans="1:2" s="54" customFormat="1" ht="31.5">
      <c r="A4" s="53" t="s">
        <v>66</v>
      </c>
    </row>
    <row r="5" spans="1:2" ht="51" customHeight="1">
      <c r="A5" s="55" t="s">
        <v>68</v>
      </c>
      <c r="B5" s="55"/>
    </row>
  </sheetData>
  <mergeCells count="1">
    <mergeCell ref="A5:B5"/>
  </mergeCells>
  <pageMargins left="0.7" right="0.7" top="0.75" bottom="0.75" header="0.3" footer="0.3"/>
  <pageSetup scale="7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zoomScale="80" zoomScaleNormal="80" workbookViewId="0">
      <selection activeCell="B31" sqref="B31"/>
    </sheetView>
  </sheetViews>
  <sheetFormatPr defaultRowHeight="12.75"/>
  <cols>
    <col min="1" max="1" width="60" style="1" bestFit="1" customWidth="1"/>
    <col min="2" max="2" width="76" style="1" customWidth="1"/>
    <col min="3" max="3" width="9.140625" style="1"/>
    <col min="4" max="4" width="8.7109375" style="1" bestFit="1" customWidth="1"/>
    <col min="5" max="16384" width="9.140625" style="1"/>
  </cols>
  <sheetData>
    <row r="1" spans="1:4" ht="57" customHeight="1"/>
    <row r="2" spans="1:4" ht="77.25" customHeight="1">
      <c r="A2" s="32" t="s">
        <v>64</v>
      </c>
      <c r="B2" s="33"/>
      <c r="C2" s="33"/>
      <c r="D2" s="33"/>
    </row>
    <row r="3" spans="1:4" ht="15" customHeight="1">
      <c r="A3" s="38" t="s">
        <v>60</v>
      </c>
      <c r="B3" s="38"/>
      <c r="C3" s="38"/>
      <c r="D3" s="38"/>
    </row>
    <row r="4" spans="1:4">
      <c r="A4" s="38"/>
      <c r="B4" s="38"/>
      <c r="C4" s="38"/>
      <c r="D4" s="38"/>
    </row>
    <row r="5" spans="1:4" ht="21" customHeight="1">
      <c r="A5" s="38"/>
      <c r="B5" s="38"/>
      <c r="C5" s="38"/>
      <c r="D5" s="38"/>
    </row>
    <row r="6" spans="1:4">
      <c r="A6" s="34"/>
      <c r="B6" s="34"/>
      <c r="C6" s="34"/>
      <c r="D6" s="34"/>
    </row>
    <row r="7" spans="1:4" ht="15">
      <c r="A7" s="20" t="s">
        <v>49</v>
      </c>
      <c r="B7" s="21"/>
      <c r="C7" s="22" t="s">
        <v>47</v>
      </c>
      <c r="D7" s="22" t="s">
        <v>48</v>
      </c>
    </row>
    <row r="8" spans="1:4" ht="15">
      <c r="A8" s="23" t="s">
        <v>17</v>
      </c>
      <c r="B8" s="24"/>
      <c r="C8" s="24"/>
      <c r="D8" s="25"/>
    </row>
    <row r="9" spans="1:4" ht="14.25">
      <c r="A9" s="35" t="s">
        <v>56</v>
      </c>
      <c r="B9" s="4" t="s">
        <v>39</v>
      </c>
      <c r="C9" s="5">
        <v>0</v>
      </c>
      <c r="D9" s="5"/>
    </row>
    <row r="10" spans="1:4" ht="14.25">
      <c r="A10" s="36"/>
      <c r="B10" s="6" t="s">
        <v>46</v>
      </c>
      <c r="C10" s="7">
        <v>1</v>
      </c>
      <c r="D10" s="7"/>
    </row>
    <row r="11" spans="1:4" ht="14.25">
      <c r="A11" s="37"/>
      <c r="B11" s="6" t="s">
        <v>44</v>
      </c>
      <c r="C11" s="7">
        <v>2</v>
      </c>
      <c r="D11" s="7"/>
    </row>
    <row r="12" spans="1:4" ht="14.25">
      <c r="A12" s="35" t="s">
        <v>57</v>
      </c>
      <c r="B12" s="4" t="s">
        <v>39</v>
      </c>
      <c r="C12" s="5">
        <v>0</v>
      </c>
      <c r="D12" s="5"/>
    </row>
    <row r="13" spans="1:4" ht="14.25">
      <c r="A13" s="36"/>
      <c r="B13" s="6" t="s">
        <v>34</v>
      </c>
      <c r="C13" s="7">
        <v>1</v>
      </c>
      <c r="D13" s="7"/>
    </row>
    <row r="14" spans="1:4" ht="14.25">
      <c r="A14" s="37"/>
      <c r="B14" s="8" t="s">
        <v>40</v>
      </c>
      <c r="C14" s="7">
        <v>2</v>
      </c>
      <c r="D14" s="9"/>
    </row>
    <row r="15" spans="1:4" ht="15">
      <c r="A15" s="23" t="s">
        <v>18</v>
      </c>
      <c r="B15" s="24"/>
      <c r="C15" s="24"/>
      <c r="D15" s="25"/>
    </row>
    <row r="16" spans="1:4" ht="14.25">
      <c r="A16" s="35" t="s">
        <v>58</v>
      </c>
      <c r="B16" s="4" t="s">
        <v>39</v>
      </c>
      <c r="C16" s="5">
        <v>0</v>
      </c>
      <c r="D16" s="5"/>
    </row>
    <row r="17" spans="1:4" ht="14.25">
      <c r="A17" s="36"/>
      <c r="B17" s="6" t="s">
        <v>45</v>
      </c>
      <c r="C17" s="7">
        <v>1</v>
      </c>
      <c r="D17" s="7"/>
    </row>
    <row r="18" spans="1:4" ht="14.25">
      <c r="A18" s="37"/>
      <c r="B18" s="6" t="s">
        <v>41</v>
      </c>
      <c r="C18" s="7">
        <v>2</v>
      </c>
      <c r="D18" s="7"/>
    </row>
    <row r="19" spans="1:4" ht="14.25">
      <c r="A19" s="35" t="s">
        <v>53</v>
      </c>
      <c r="B19" s="4" t="s">
        <v>39</v>
      </c>
      <c r="C19" s="5">
        <v>0</v>
      </c>
      <c r="D19" s="5"/>
    </row>
    <row r="20" spans="1:4" ht="15" customHeight="1">
      <c r="A20" s="36"/>
      <c r="B20" s="6" t="s">
        <v>42</v>
      </c>
      <c r="C20" s="7">
        <v>1</v>
      </c>
      <c r="D20" s="7"/>
    </row>
    <row r="21" spans="1:4" ht="15.75" customHeight="1">
      <c r="A21" s="37"/>
      <c r="B21" s="10" t="s">
        <v>43</v>
      </c>
      <c r="C21" s="9">
        <v>2</v>
      </c>
      <c r="D21" s="9"/>
    </row>
    <row r="22" spans="1:4" ht="15">
      <c r="A22" s="11"/>
      <c r="B22" s="26" t="s">
        <v>52</v>
      </c>
      <c r="C22" s="27">
        <f>SUMIF(D9:D21,"x",C9:C21)</f>
        <v>0</v>
      </c>
      <c r="D22" s="12"/>
    </row>
    <row r="23" spans="1:4" ht="15">
      <c r="A23" s="12"/>
      <c r="B23" s="26" t="s">
        <v>51</v>
      </c>
      <c r="C23" s="27">
        <f>SUM(C11,C14,C18,C21)</f>
        <v>8</v>
      </c>
      <c r="D23" s="12"/>
    </row>
    <row r="27" spans="1:4" ht="12.75" customHeight="1"/>
    <row r="28" spans="1:4" ht="12.75" customHeight="1"/>
    <row r="45" ht="12.75" customHeight="1"/>
    <row r="46" ht="12.75" customHeight="1"/>
  </sheetData>
  <mergeCells count="7">
    <mergeCell ref="A2:D2"/>
    <mergeCell ref="A6:D6"/>
    <mergeCell ref="A19:A21"/>
    <mergeCell ref="A16:A18"/>
    <mergeCell ref="A9:A11"/>
    <mergeCell ref="A12:A14"/>
    <mergeCell ref="A3:D5"/>
  </mergeCells>
  <pageMargins left="0.25" right="0.25" top="0.75" bottom="0.75" header="0.3" footer="0.3"/>
  <pageSetup scale="5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6"/>
  <sheetViews>
    <sheetView zoomScale="50" zoomScaleNormal="50" workbookViewId="0">
      <selection activeCell="H20" sqref="H20"/>
    </sheetView>
  </sheetViews>
  <sheetFormatPr defaultRowHeight="12.75"/>
  <cols>
    <col min="1" max="1" width="28.85546875" style="1" customWidth="1"/>
    <col min="2" max="6" width="14" style="1" customWidth="1"/>
    <col min="7" max="7" width="18" style="1" customWidth="1"/>
    <col min="8" max="8" width="9" style="3" customWidth="1"/>
    <col min="9" max="9" width="106.5703125" style="1" bestFit="1" customWidth="1"/>
    <col min="10" max="10" width="9.140625" style="1" customWidth="1"/>
    <col min="11" max="11" width="12.28515625" style="1" bestFit="1" customWidth="1"/>
    <col min="12" max="16384" width="9.140625" style="1"/>
  </cols>
  <sheetData>
    <row r="1" spans="1:9" ht="57" customHeight="1">
      <c r="H1" s="1"/>
    </row>
    <row r="2" spans="1:9" ht="77.25" customHeight="1">
      <c r="A2" s="39" t="s">
        <v>65</v>
      </c>
      <c r="B2" s="39"/>
      <c r="C2" s="39"/>
      <c r="D2" s="39"/>
      <c r="E2" s="39"/>
      <c r="F2" s="39"/>
      <c r="G2" s="39"/>
      <c r="H2" s="39"/>
      <c r="I2" s="39"/>
    </row>
    <row r="3" spans="1:9" ht="18.75" customHeight="1">
      <c r="A3" s="43" t="s">
        <v>19</v>
      </c>
      <c r="B3" s="47" t="s">
        <v>5</v>
      </c>
      <c r="C3" s="43" t="s">
        <v>15</v>
      </c>
      <c r="D3" s="43" t="s">
        <v>16</v>
      </c>
      <c r="E3" s="43" t="s">
        <v>52</v>
      </c>
      <c r="F3" s="43" t="s">
        <v>6</v>
      </c>
      <c r="H3" s="49" t="s">
        <v>50</v>
      </c>
      <c r="I3" s="50"/>
    </row>
    <row r="4" spans="1:9" s="2" customFormat="1" ht="36" customHeight="1">
      <c r="A4" s="44"/>
      <c r="B4" s="48"/>
      <c r="C4" s="44"/>
      <c r="D4" s="44"/>
      <c r="E4" s="44"/>
      <c r="F4" s="44"/>
      <c r="H4" s="41" t="s">
        <v>61</v>
      </c>
      <c r="I4" s="42"/>
    </row>
    <row r="5" spans="1:9" ht="14.25">
      <c r="A5" s="18" t="s">
        <v>28</v>
      </c>
      <c r="B5" s="19"/>
      <c r="C5" s="19"/>
      <c r="D5" s="19"/>
      <c r="E5" s="19">
        <f>'Service Criticality'!$C$22</f>
        <v>0</v>
      </c>
      <c r="F5" s="19">
        <f>SUM(B5:E5)</f>
        <v>0</v>
      </c>
      <c r="H5" s="13">
        <v>0</v>
      </c>
      <c r="I5" s="14" t="s">
        <v>9</v>
      </c>
    </row>
    <row r="6" spans="1:9" ht="14.25">
      <c r="A6" s="16" t="s">
        <v>32</v>
      </c>
      <c r="B6" s="13"/>
      <c r="C6" s="13"/>
      <c r="D6" s="13"/>
      <c r="E6" s="13">
        <f>'Service Criticality'!$C$22</f>
        <v>0</v>
      </c>
      <c r="F6" s="13">
        <f t="shared" ref="F6:F19" si="0">SUM(B6:E6)</f>
        <v>0</v>
      </c>
      <c r="H6" s="13">
        <v>2</v>
      </c>
      <c r="I6" s="14" t="s">
        <v>8</v>
      </c>
    </row>
    <row r="7" spans="1:9" ht="14.25">
      <c r="A7" s="18" t="s">
        <v>1</v>
      </c>
      <c r="B7" s="19"/>
      <c r="C7" s="19"/>
      <c r="D7" s="19"/>
      <c r="E7" s="19">
        <f>'Service Criticality'!$C$22</f>
        <v>0</v>
      </c>
      <c r="F7" s="19">
        <f t="shared" si="0"/>
        <v>0</v>
      </c>
      <c r="H7" s="13">
        <v>4</v>
      </c>
      <c r="I7" s="14" t="s">
        <v>7</v>
      </c>
    </row>
    <row r="8" spans="1:9" ht="28.5">
      <c r="A8" s="16" t="s">
        <v>10</v>
      </c>
      <c r="B8" s="13"/>
      <c r="C8" s="13"/>
      <c r="D8" s="13"/>
      <c r="E8" s="13">
        <f>'Service Criticality'!$C$22</f>
        <v>0</v>
      </c>
      <c r="F8" s="13">
        <f t="shared" si="0"/>
        <v>0</v>
      </c>
      <c r="H8" s="13">
        <v>15</v>
      </c>
      <c r="I8" s="14" t="s">
        <v>55</v>
      </c>
    </row>
    <row r="9" spans="1:9" ht="15">
      <c r="A9" s="18" t="s">
        <v>25</v>
      </c>
      <c r="B9" s="19"/>
      <c r="C9" s="19"/>
      <c r="D9" s="19"/>
      <c r="E9" s="19">
        <f>'Service Criticality'!$C$22</f>
        <v>0</v>
      </c>
      <c r="F9" s="19">
        <f t="shared" si="0"/>
        <v>0</v>
      </c>
      <c r="H9" s="28" t="s">
        <v>62</v>
      </c>
      <c r="I9" s="29"/>
    </row>
    <row r="10" spans="1:9" ht="14.25">
      <c r="A10" s="16" t="s">
        <v>24</v>
      </c>
      <c r="B10" s="13"/>
      <c r="C10" s="13"/>
      <c r="D10" s="13"/>
      <c r="E10" s="13">
        <f>'Service Criticality'!$C$22</f>
        <v>0</v>
      </c>
      <c r="F10" s="13">
        <f t="shared" si="0"/>
        <v>0</v>
      </c>
      <c r="H10" s="13">
        <v>0</v>
      </c>
      <c r="I10" s="15" t="s">
        <v>14</v>
      </c>
    </row>
    <row r="11" spans="1:9" ht="28.5">
      <c r="A11" s="18" t="s">
        <v>59</v>
      </c>
      <c r="B11" s="19"/>
      <c r="C11" s="19"/>
      <c r="D11" s="19"/>
      <c r="E11" s="19">
        <f>'Service Criticality'!$C$22</f>
        <v>0</v>
      </c>
      <c r="F11" s="19">
        <f t="shared" si="0"/>
        <v>0</v>
      </c>
      <c r="H11" s="13">
        <v>1</v>
      </c>
      <c r="I11" s="14" t="s">
        <v>36</v>
      </c>
    </row>
    <row r="12" spans="1:9" ht="14.25">
      <c r="A12" s="16" t="s">
        <v>11</v>
      </c>
      <c r="B12" s="13"/>
      <c r="C12" s="13"/>
      <c r="D12" s="13"/>
      <c r="E12" s="13">
        <f>'Service Criticality'!$C$22</f>
        <v>0</v>
      </c>
      <c r="F12" s="13">
        <f t="shared" si="0"/>
        <v>0</v>
      </c>
      <c r="H12" s="13">
        <v>2</v>
      </c>
      <c r="I12" s="15" t="s">
        <v>35</v>
      </c>
    </row>
    <row r="13" spans="1:9" ht="14.25">
      <c r="A13" s="18" t="s">
        <v>13</v>
      </c>
      <c r="B13" s="19"/>
      <c r="C13" s="19"/>
      <c r="D13" s="19"/>
      <c r="E13" s="19">
        <f>'Service Criticality'!$C$22</f>
        <v>0</v>
      </c>
      <c r="F13" s="19">
        <f t="shared" si="0"/>
        <v>0</v>
      </c>
      <c r="H13" s="13">
        <v>3</v>
      </c>
      <c r="I13" s="15" t="s">
        <v>37</v>
      </c>
    </row>
    <row r="14" spans="1:9" ht="14.25">
      <c r="A14" s="16" t="s">
        <v>33</v>
      </c>
      <c r="B14" s="13"/>
      <c r="C14" s="13"/>
      <c r="D14" s="13"/>
      <c r="E14" s="13">
        <f>'Service Criticality'!$C$22</f>
        <v>0</v>
      </c>
      <c r="F14" s="13">
        <f t="shared" si="0"/>
        <v>0</v>
      </c>
      <c r="H14" s="13">
        <v>4</v>
      </c>
      <c r="I14" s="15" t="s">
        <v>38</v>
      </c>
    </row>
    <row r="15" spans="1:9" ht="15">
      <c r="A15" s="18" t="s">
        <v>27</v>
      </c>
      <c r="B15" s="19"/>
      <c r="C15" s="19"/>
      <c r="D15" s="19"/>
      <c r="E15" s="19">
        <f>'Service Criticality'!$C$22</f>
        <v>0</v>
      </c>
      <c r="F15" s="19">
        <f t="shared" si="0"/>
        <v>0</v>
      </c>
      <c r="H15" s="28" t="s">
        <v>63</v>
      </c>
      <c r="I15" s="29"/>
    </row>
    <row r="16" spans="1:9" ht="14.25">
      <c r="A16" s="16" t="s">
        <v>26</v>
      </c>
      <c r="B16" s="13"/>
      <c r="C16" s="13"/>
      <c r="D16" s="13"/>
      <c r="E16" s="13">
        <f>'Service Criticality'!$C$22</f>
        <v>0</v>
      </c>
      <c r="F16" s="13">
        <f t="shared" si="0"/>
        <v>0</v>
      </c>
      <c r="H16" s="13">
        <v>0</v>
      </c>
      <c r="I16" s="15" t="s">
        <v>14</v>
      </c>
    </row>
    <row r="17" spans="1:9" ht="14.25">
      <c r="A17" s="18" t="s">
        <v>4</v>
      </c>
      <c r="B17" s="19"/>
      <c r="C17" s="19"/>
      <c r="D17" s="19"/>
      <c r="E17" s="19">
        <f>'Service Criticality'!$C$22</f>
        <v>0</v>
      </c>
      <c r="F17" s="19">
        <f t="shared" si="0"/>
        <v>0</v>
      </c>
      <c r="H17" s="13">
        <v>1</v>
      </c>
      <c r="I17" s="15" t="s">
        <v>23</v>
      </c>
    </row>
    <row r="18" spans="1:9" ht="28.5">
      <c r="A18" s="16" t="s">
        <v>29</v>
      </c>
      <c r="B18" s="13"/>
      <c r="C18" s="13"/>
      <c r="D18" s="13"/>
      <c r="E18" s="13">
        <f>'Service Criticality'!$C$22</f>
        <v>0</v>
      </c>
      <c r="F18" s="13">
        <f t="shared" si="0"/>
        <v>0</v>
      </c>
      <c r="H18" s="13">
        <v>2</v>
      </c>
      <c r="I18" s="17" t="s">
        <v>21</v>
      </c>
    </row>
    <row r="19" spans="1:9" ht="15" customHeight="1">
      <c r="A19" s="18" t="s">
        <v>12</v>
      </c>
      <c r="B19" s="19"/>
      <c r="C19" s="19"/>
      <c r="D19" s="19"/>
      <c r="E19" s="19">
        <f>'Service Criticality'!$C$22</f>
        <v>0</v>
      </c>
      <c r="F19" s="19">
        <f t="shared" si="0"/>
        <v>0</v>
      </c>
      <c r="H19" s="13">
        <v>3</v>
      </c>
      <c r="I19" s="15" t="s">
        <v>22</v>
      </c>
    </row>
    <row r="20" spans="1:9" ht="15">
      <c r="A20" s="40"/>
      <c r="B20" s="40"/>
      <c r="C20" s="40"/>
      <c r="D20" s="40"/>
      <c r="E20" s="40"/>
      <c r="F20" s="40"/>
      <c r="H20" s="30">
        <f>SUM('Service Criticality'!C23,H8,H14,H19)</f>
        <v>30</v>
      </c>
      <c r="I20" s="31" t="s">
        <v>54</v>
      </c>
    </row>
    <row r="21" spans="1:9" ht="15" customHeight="1">
      <c r="A21" s="43" t="s">
        <v>20</v>
      </c>
      <c r="B21" s="47" t="s">
        <v>5</v>
      </c>
      <c r="C21" s="43" t="s">
        <v>15</v>
      </c>
      <c r="D21" s="43" t="s">
        <v>16</v>
      </c>
      <c r="E21" s="43" t="s">
        <v>52</v>
      </c>
      <c r="F21" s="45" t="s">
        <v>6</v>
      </c>
      <c r="H21" s="1"/>
    </row>
    <row r="22" spans="1:9" ht="12.75" customHeight="1">
      <c r="A22" s="44"/>
      <c r="B22" s="48"/>
      <c r="C22" s="44"/>
      <c r="D22" s="44"/>
      <c r="E22" s="44"/>
      <c r="F22" s="46"/>
      <c r="H22" s="1"/>
    </row>
    <row r="23" spans="1:9" ht="14.25">
      <c r="A23" s="18" t="s">
        <v>28</v>
      </c>
      <c r="B23" s="19"/>
      <c r="C23" s="19"/>
      <c r="D23" s="19"/>
      <c r="E23" s="19">
        <f>'Service Criticality'!$C$22</f>
        <v>0</v>
      </c>
      <c r="F23" s="19">
        <f t="shared" ref="F23:F39" si="1">SUM(B23:E23)</f>
        <v>0</v>
      </c>
      <c r="H23" s="1"/>
    </row>
    <row r="24" spans="1:9" ht="14.25">
      <c r="A24" s="16" t="s">
        <v>32</v>
      </c>
      <c r="B24" s="13"/>
      <c r="C24" s="13"/>
      <c r="D24" s="13"/>
      <c r="E24" s="13">
        <f>'Service Criticality'!$C$22</f>
        <v>0</v>
      </c>
      <c r="F24" s="13">
        <f t="shared" si="1"/>
        <v>0</v>
      </c>
      <c r="H24" s="1"/>
    </row>
    <row r="25" spans="1:9" ht="14.25">
      <c r="A25" s="18" t="s">
        <v>1</v>
      </c>
      <c r="B25" s="19"/>
      <c r="C25" s="19"/>
      <c r="D25" s="19"/>
      <c r="E25" s="19">
        <f>'Service Criticality'!$C$22</f>
        <v>0</v>
      </c>
      <c r="F25" s="19">
        <f t="shared" si="1"/>
        <v>0</v>
      </c>
      <c r="H25" s="1"/>
    </row>
    <row r="26" spans="1:9" ht="14.25">
      <c r="A26" s="16" t="s">
        <v>30</v>
      </c>
      <c r="B26" s="13"/>
      <c r="C26" s="13"/>
      <c r="D26" s="13"/>
      <c r="E26" s="13">
        <f>'Service Criticality'!$C$22</f>
        <v>0</v>
      </c>
      <c r="F26" s="13">
        <f t="shared" si="1"/>
        <v>0</v>
      </c>
      <c r="H26" s="1"/>
    </row>
    <row r="27" spans="1:9" ht="14.25">
      <c r="A27" s="18" t="s">
        <v>31</v>
      </c>
      <c r="B27" s="19"/>
      <c r="C27" s="19"/>
      <c r="D27" s="19"/>
      <c r="E27" s="19">
        <f>'Service Criticality'!$C$22</f>
        <v>0</v>
      </c>
      <c r="F27" s="19">
        <f t="shared" si="1"/>
        <v>0</v>
      </c>
      <c r="H27" s="1"/>
    </row>
    <row r="28" spans="1:9" ht="28.5">
      <c r="A28" s="16" t="s">
        <v>10</v>
      </c>
      <c r="B28" s="13"/>
      <c r="C28" s="13"/>
      <c r="D28" s="13"/>
      <c r="E28" s="13">
        <f>'Service Criticality'!$C$22</f>
        <v>0</v>
      </c>
      <c r="F28" s="13">
        <f t="shared" si="1"/>
        <v>0</v>
      </c>
      <c r="H28" s="1"/>
    </row>
    <row r="29" spans="1:9" ht="14.25">
      <c r="A29" s="18" t="s">
        <v>25</v>
      </c>
      <c r="B29" s="19"/>
      <c r="C29" s="19"/>
      <c r="D29" s="19"/>
      <c r="E29" s="19">
        <f>'Service Criticality'!$C$22</f>
        <v>0</v>
      </c>
      <c r="F29" s="19">
        <f t="shared" si="1"/>
        <v>0</v>
      </c>
      <c r="H29" s="1"/>
    </row>
    <row r="30" spans="1:9" ht="12.75" customHeight="1">
      <c r="A30" s="16" t="s">
        <v>24</v>
      </c>
      <c r="B30" s="13"/>
      <c r="C30" s="13"/>
      <c r="D30" s="13"/>
      <c r="E30" s="13">
        <f>'Service Criticality'!$C$22</f>
        <v>0</v>
      </c>
      <c r="F30" s="13">
        <f t="shared" si="1"/>
        <v>0</v>
      </c>
      <c r="H30" s="1"/>
    </row>
    <row r="31" spans="1:9" ht="12.75" customHeight="1">
      <c r="A31" s="18" t="s">
        <v>59</v>
      </c>
      <c r="B31" s="19"/>
      <c r="C31" s="19"/>
      <c r="D31" s="19"/>
      <c r="E31" s="19">
        <f>'Service Criticality'!$C$22</f>
        <v>0</v>
      </c>
      <c r="F31" s="19">
        <f t="shared" ref="F31" si="2">SUM(B31:E31)</f>
        <v>0</v>
      </c>
      <c r="H31" s="1"/>
    </row>
    <row r="32" spans="1:9" ht="12.75" customHeight="1">
      <c r="A32" s="16" t="s">
        <v>11</v>
      </c>
      <c r="B32" s="13"/>
      <c r="C32" s="13"/>
      <c r="D32" s="13"/>
      <c r="E32" s="13">
        <f>'Service Criticality'!$C$22</f>
        <v>0</v>
      </c>
      <c r="F32" s="13">
        <f t="shared" si="1"/>
        <v>0</v>
      </c>
      <c r="H32" s="1"/>
    </row>
    <row r="33" spans="1:8" ht="14.25">
      <c r="A33" s="18" t="s">
        <v>13</v>
      </c>
      <c r="B33" s="19"/>
      <c r="C33" s="19"/>
      <c r="D33" s="19"/>
      <c r="E33" s="19">
        <f>'Service Criticality'!$C$22</f>
        <v>0</v>
      </c>
      <c r="F33" s="19">
        <f t="shared" si="1"/>
        <v>0</v>
      </c>
      <c r="H33" s="1"/>
    </row>
    <row r="34" spans="1:8" ht="14.25">
      <c r="A34" s="16" t="s">
        <v>2</v>
      </c>
      <c r="B34" s="13"/>
      <c r="C34" s="13"/>
      <c r="D34" s="13"/>
      <c r="E34" s="13">
        <f>'Service Criticality'!$C$22</f>
        <v>0</v>
      </c>
      <c r="F34" s="13">
        <f t="shared" si="1"/>
        <v>0</v>
      </c>
      <c r="H34" s="1"/>
    </row>
    <row r="35" spans="1:8" ht="12.75" customHeight="1">
      <c r="A35" s="18" t="s">
        <v>27</v>
      </c>
      <c r="B35" s="19"/>
      <c r="C35" s="19"/>
      <c r="D35" s="19"/>
      <c r="E35" s="19">
        <f>'Service Criticality'!$C$22</f>
        <v>0</v>
      </c>
      <c r="F35" s="19">
        <f t="shared" si="1"/>
        <v>0</v>
      </c>
      <c r="H35" s="1"/>
    </row>
    <row r="36" spans="1:8" ht="14.25">
      <c r="A36" s="16" t="s">
        <v>26</v>
      </c>
      <c r="B36" s="13"/>
      <c r="C36" s="13"/>
      <c r="D36" s="13"/>
      <c r="E36" s="13">
        <f>'Service Criticality'!$C$22</f>
        <v>0</v>
      </c>
      <c r="F36" s="13">
        <f t="shared" si="1"/>
        <v>0</v>
      </c>
      <c r="H36" s="1"/>
    </row>
    <row r="37" spans="1:8" ht="14.25">
      <c r="A37" s="18" t="s">
        <v>0</v>
      </c>
      <c r="B37" s="19"/>
      <c r="C37" s="19"/>
      <c r="D37" s="19"/>
      <c r="E37" s="19">
        <f>'Service Criticality'!$C$22</f>
        <v>0</v>
      </c>
      <c r="F37" s="19">
        <f t="shared" si="1"/>
        <v>0</v>
      </c>
      <c r="H37" s="1"/>
    </row>
    <row r="38" spans="1:8" ht="12.75" customHeight="1">
      <c r="A38" s="16" t="s">
        <v>3</v>
      </c>
      <c r="B38" s="13"/>
      <c r="C38" s="13"/>
      <c r="D38" s="13"/>
      <c r="E38" s="13">
        <f>'Service Criticality'!$C$22</f>
        <v>0</v>
      </c>
      <c r="F38" s="13">
        <f t="shared" si="1"/>
        <v>0</v>
      </c>
      <c r="H38" s="1"/>
    </row>
    <row r="39" spans="1:8" ht="28.5">
      <c r="A39" s="18" t="s">
        <v>29</v>
      </c>
      <c r="B39" s="19"/>
      <c r="C39" s="19"/>
      <c r="D39" s="19"/>
      <c r="E39" s="19">
        <f>'Service Criticality'!$C$22</f>
        <v>0</v>
      </c>
      <c r="F39" s="19">
        <f t="shared" si="1"/>
        <v>0</v>
      </c>
      <c r="H39" s="1"/>
    </row>
    <row r="40" spans="1:8" ht="14.25">
      <c r="A40" s="16" t="s">
        <v>12</v>
      </c>
      <c r="B40" s="13"/>
      <c r="C40" s="13"/>
      <c r="D40" s="13"/>
      <c r="E40" s="13">
        <f>'Service Criticality'!$C$22</f>
        <v>0</v>
      </c>
      <c r="F40" s="13">
        <f>SUM(C40:D40)</f>
        <v>0</v>
      </c>
      <c r="H40" s="1"/>
    </row>
    <row r="41" spans="1:8">
      <c r="H41" s="1"/>
    </row>
    <row r="43" spans="1:8">
      <c r="H43" s="1"/>
    </row>
    <row r="44" spans="1:8">
      <c r="H44" s="1"/>
    </row>
    <row r="45" spans="1:8">
      <c r="H45" s="1"/>
    </row>
    <row r="46" spans="1:8">
      <c r="H46" s="1"/>
    </row>
    <row r="47" spans="1:8">
      <c r="H47" s="1"/>
    </row>
    <row r="48" spans="1:8">
      <c r="H48" s="1"/>
    </row>
    <row r="49" spans="8:8">
      <c r="H49" s="1"/>
    </row>
    <row r="50" spans="8:8">
      <c r="H50" s="1"/>
    </row>
    <row r="51" spans="8:8">
      <c r="H51" s="1"/>
    </row>
    <row r="52" spans="8:8">
      <c r="H52" s="1"/>
    </row>
    <row r="53" spans="8:8">
      <c r="H53" s="1"/>
    </row>
    <row r="54" spans="8:8">
      <c r="H54" s="1"/>
    </row>
    <row r="55" spans="8:8">
      <c r="H55" s="1"/>
    </row>
    <row r="56" spans="8:8">
      <c r="H56" s="1"/>
    </row>
    <row r="57" spans="8:8">
      <c r="H57" s="1"/>
    </row>
    <row r="58" spans="8:8">
      <c r="H58" s="1"/>
    </row>
    <row r="59" spans="8:8">
      <c r="H59" s="1"/>
    </row>
    <row r="60" spans="8:8">
      <c r="H60" s="1"/>
    </row>
    <row r="61" spans="8:8">
      <c r="H61" s="1"/>
    </row>
    <row r="62" spans="8:8">
      <c r="H62" s="1"/>
    </row>
    <row r="63" spans="8:8">
      <c r="H63" s="1"/>
    </row>
    <row r="64" spans="8:8">
      <c r="H64" s="1"/>
    </row>
    <row r="65" spans="8:8">
      <c r="H65" s="1"/>
    </row>
    <row r="66" spans="8:8">
      <c r="H66" s="1"/>
    </row>
    <row r="67" spans="8:8">
      <c r="H67" s="1"/>
    </row>
    <row r="68" spans="8:8">
      <c r="H68" s="1"/>
    </row>
    <row r="69" spans="8:8">
      <c r="H69" s="1"/>
    </row>
    <row r="70" spans="8:8">
      <c r="H70" s="1"/>
    </row>
    <row r="71" spans="8:8">
      <c r="H71" s="1"/>
    </row>
    <row r="72" spans="8:8">
      <c r="H72" s="1"/>
    </row>
    <row r="73" spans="8:8">
      <c r="H73" s="1"/>
    </row>
    <row r="74" spans="8:8">
      <c r="H74" s="1"/>
    </row>
    <row r="75" spans="8:8">
      <c r="H75" s="1"/>
    </row>
    <row r="76" spans="8:8">
      <c r="H76" s="1"/>
    </row>
  </sheetData>
  <mergeCells count="16">
    <mergeCell ref="A2:I2"/>
    <mergeCell ref="A20:F20"/>
    <mergeCell ref="H4:I4"/>
    <mergeCell ref="F3:F4"/>
    <mergeCell ref="F21:F22"/>
    <mergeCell ref="E3:E4"/>
    <mergeCell ref="A21:A22"/>
    <mergeCell ref="B21:B22"/>
    <mergeCell ref="C21:C22"/>
    <mergeCell ref="D21:D22"/>
    <mergeCell ref="E21:E22"/>
    <mergeCell ref="H3:I3"/>
    <mergeCell ref="A3:A4"/>
    <mergeCell ref="B3:B4"/>
    <mergeCell ref="C3:C4"/>
    <mergeCell ref="D3:D4"/>
  </mergeCells>
  <dataValidations count="3">
    <dataValidation type="list" allowBlank="1" showInputMessage="1" showErrorMessage="1" sqref="D5:D19 D23:D40">
      <formula1>$H$16:$H$19</formula1>
    </dataValidation>
    <dataValidation type="list" allowBlank="1" showInputMessage="1" showErrorMessage="1" sqref="C5:C19 C23:C40">
      <formula1>$H$10:$H$14</formula1>
    </dataValidation>
    <dataValidation type="list" allowBlank="1" showInputMessage="1" showErrorMessage="1" sqref="B5:B19 B23:B40">
      <formula1>$H$5:$H$8</formula1>
    </dataValidation>
  </dataValidations>
  <pageMargins left="0.25" right="0.25" top="0.75" bottom="0.75" header="0.3" footer="0.3"/>
  <pageSetup scale="73" fitToWidth="2" orientation="portrait" horizontalDpi="90" verticalDpi="90" r:id="rId1"/>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Category xmlns="5f18b285-f3f2-4149-844e-0caca3f2e916" xsi:nil="true"/>
    <Received_x0020_Date xmlns="5f18b285-f3f2-4149-844e-0caca3f2e91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BAF8591F514354A89B01F84D4CEF981" ma:contentTypeVersion="1" ma:contentTypeDescription="Create a new document." ma:contentTypeScope="" ma:versionID="1545e97ee9e91659382679edfab0b4c3">
  <xsd:schema xmlns:xsd="http://www.w3.org/2001/XMLSchema" xmlns:xs="http://www.w3.org/2001/XMLSchema" xmlns:p="http://schemas.microsoft.com/office/2006/metadata/properties" xmlns:ns1="http://schemas.microsoft.com/sharepoint/v3" xmlns:ns2="5f18b285-f3f2-4149-844e-0caca3f2e916" targetNamespace="http://schemas.microsoft.com/office/2006/metadata/properties" ma:root="true" ma:fieldsID="01235e25e7ac37300b971f2212666b44" ns1:_="" ns2:_="">
    <xsd:import namespace="http://schemas.microsoft.com/sharepoint/v3"/>
    <xsd:import namespace="5f18b285-f3f2-4149-844e-0caca3f2e916"/>
    <xsd:element name="properties">
      <xsd:complexType>
        <xsd:sequence>
          <xsd:element name="documentManagement">
            <xsd:complexType>
              <xsd:all>
                <xsd:element ref="ns1:PublishingStartDate" minOccurs="0"/>
                <xsd:element ref="ns1:PublishingExpirationDate" minOccurs="0"/>
                <xsd:element ref="ns2:Category" minOccurs="0"/>
                <xsd:element ref="ns2:Received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f18b285-f3f2-4149-844e-0caca3f2e916" elementFormDefault="qualified">
    <xsd:import namespace="http://schemas.microsoft.com/office/2006/documentManagement/types"/>
    <xsd:import namespace="http://schemas.microsoft.com/office/infopath/2007/PartnerControls"/>
    <xsd:element name="Category" ma:index="10" nillable="true" ma:displayName="Category" ma:internalName="Category">
      <xsd:simpleType>
        <xsd:restriction base="dms:Text">
          <xsd:maxLength value="255"/>
        </xsd:restriction>
      </xsd:simpleType>
    </xsd:element>
    <xsd:element name="Received_x0020_Date" ma:index="11" nillable="true" ma:displayName="Received Date" ma:format="DateOnly" ma:internalName="Received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2BDF33-A7C8-4D22-9591-F5B2FE81EEFB}"/>
</file>

<file path=customXml/itemProps2.xml><?xml version="1.0" encoding="utf-8"?>
<ds:datastoreItem xmlns:ds="http://schemas.openxmlformats.org/officeDocument/2006/customXml" ds:itemID="{D598588C-6983-485B-AD5F-ADD50F3A3839}"/>
</file>

<file path=customXml/itemProps3.xml><?xml version="1.0" encoding="utf-8"?>
<ds:datastoreItem xmlns:ds="http://schemas.openxmlformats.org/officeDocument/2006/customXml" ds:itemID="{65A68866-AD2F-4997-B47C-1C1D3BCCF53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Introduction</vt:lpstr>
      <vt:lpstr>Service Criticality</vt:lpstr>
      <vt:lpstr>Asset Criticality</vt:lpstr>
      <vt:lpstr>'Asset Criticality'!Print_Area</vt:lpstr>
      <vt:lpstr>Introduction!Print_Area</vt:lpstr>
      <vt:lpstr>'Service Criticality'!Print_Area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Transit- Climate Adaption Resources: Criticality Criteria Matrix Workbook</dc:title>
  <dc:subject>Transit- Climate Adaption Resources: Criticality Criteria Matrix Workbook</dc:subject>
  <dc:creator>klucas</dc:creator>
  <cp:keywords>Transit- Climate Adaption Resources: Criticality Criteria Matrix Workbook; SCAG</cp:keywords>
  <cp:lastPrinted>2018-05-02T04:15:53Z</cp:lastPrinted>
  <dcterms:created xsi:type="dcterms:W3CDTF">2017-06-23T18:53:13Z</dcterms:created>
  <dcterms:modified xsi:type="dcterms:W3CDTF">2018-06-18T21:54:10Z</dcterms:modified>
  <cp:category>Transit- Climate Adaption Resources: Criticality Criteria Matrix Workbook</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0x010100EBAF8591F514354A89B01F84D4CEF981</vt:lpwstr>
  </property>
  <property fmtid="{D5CDD505-2E9C-101B-9397-08002B2CF9AE}" pid="3" name="Order">
    <vt:r8>27600</vt:r8>
  </property>
  <property fmtid="{D5CDD505-2E9C-101B-9397-08002B2CF9AE}" pid="4" name="Description0">
    <vt:lpwstr/>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TemplateUrl">
    <vt:lpwstr/>
  </property>
</Properties>
</file>